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N12" i="2" s="1"/>
  <c r="E8" i="2"/>
  <c r="E12" i="2" s="1"/>
  <c r="E14" i="2" s="1"/>
  <c r="M12" i="2" l="1"/>
  <c r="O12" i="2"/>
  <c r="L12" i="2"/>
  <c r="F13" i="2"/>
  <c r="N13" i="2" s="1"/>
  <c r="H13" i="2"/>
  <c r="F14" i="2"/>
  <c r="O14" i="2"/>
  <c r="O13" i="2"/>
  <c r="J13" i="2"/>
  <c r="M13" i="2"/>
  <c r="H14" i="2"/>
  <c r="M14" i="2" s="1"/>
  <c r="AF8" i="2"/>
  <c r="L13" i="2" l="1"/>
  <c r="N14" i="2"/>
  <c r="L14" i="2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<sst xmlns="http://schemas.openxmlformats.org/spreadsheetml/2006/main" count="74" uniqueCount="31">
  <si>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</si>
  <si>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</si>
  <si>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</si>
  <si>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</si>
  <si>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</si>
  <si>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</si>
  <si>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</si>
  <si>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</si>
  <si>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</si>
  <si>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</si>
  <si>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</si>
  <si>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</si>
  <si>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</si>
  <si>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</si>
  <si>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11.</t>
  </si>
  <si>
    <t>PKP</t>
  </si>
  <si>
    <t>9.</t>
  </si>
  <si>
    <t>Jarkko Karvinen</t>
  </si>
  <si>
    <t>28.8.1975</t>
  </si>
  <si>
    <t>8.</t>
  </si>
  <si>
    <t>PKP = Puurtilan Kisa-Pojat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</si>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</sst>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1997</v>
      </c>
      <c r="C4" s="22" t="s">
        <v>14</v>
      </c>
      <c r="D4" s="43" t="s">
        <v>15</v>
      </c>
      <c r="E4" s="22">
        <v>24</v>
      </c>
      <c r="F4" s="22">
        <v>3</v>
      </c>
      <c r="G4" s="22">
        <v>39</v>
      </c>
      <c r="H4" s="22">
        <v>5</v>
      </c>
      <c r="I4" s="22">
        <v>62</v>
      </c>
      <c r="J4" s="22"/>
      <c r="K4" s="18"/>
      <c r="L4" s="13" t="s">
        <v>16</v>
      </c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1998</v>
      </c>
      <c r="C5" s="35" t="s">
        <v>16</v>
      </c>
      <c r="D5" s="43" t="s">
        <v>15</v>
      </c>
      <c r="E5" s="22">
        <v>4</v>
      </c>
      <c r="F5" s="22">
        <v>0</v>
      </c>
      <c r="G5" s="22">
        <v>3</v>
      </c>
      <c r="H5" s="34">
        <v>0</v>
      </c>
      <c r="I5" s="22">
        <v>3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2002</v>
      </c>
      <c r="Y7" s="22" t="s">
        <v>19</v>
      </c>
      <c r="Z7" s="43" t="s">
        <v>15</v>
      </c>
      <c r="AA7" s="22">
        <v>4</v>
      </c>
      <c r="AB7" s="22">
        <v>0</v>
      </c>
      <c r="AC7" s="22">
        <v>6</v>
      </c>
      <c r="AD7" s="22">
        <v>0</v>
      </c>
      <c r="AE7" s="22">
        <v>10</v>
      </c>
      <c r="AF7" s="28">
        <v>0.35709999999999997</v>
      </c>
      <c r="AG7" s="18">
        <v>28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48" t="s">
        <v>26</v>
      </c>
      <c r="C8" s="49"/>
      <c r="D8" s="50"/>
      <c r="E8" s="51">
        <f>SUM(E4:E7)</f>
        <v>28</v>
      </c>
      <c r="F8" s="51">
        <f>SUM(F4:F7)</f>
        <v>3</v>
      </c>
      <c r="G8" s="51">
        <f>SUM(G4:G7)</f>
        <v>42</v>
      </c>
      <c r="H8" s="51">
        <f>SUM(H4:H7)</f>
        <v>5</v>
      </c>
      <c r="I8" s="51">
        <f>SUM(I4:I7)</f>
        <v>65</v>
      </c>
      <c r="J8" s="52"/>
      <c r="K8" s="38">
        <f>SUM(K4:K7)</f>
        <v>0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8">
        <f>SUM(W4:W7)</f>
        <v>0</v>
      </c>
      <c r="X8" s="11" t="s">
        <v>26</v>
      </c>
      <c r="Y8" s="12"/>
      <c r="Z8" s="10"/>
      <c r="AA8" s="51">
        <f>SUM(AA4:AA7)</f>
        <v>4</v>
      </c>
      <c r="AB8" s="51">
        <f>SUM(AB4:AB7)</f>
        <v>0</v>
      </c>
      <c r="AC8" s="51">
        <f>SUM(AC4:AC7)</f>
        <v>6</v>
      </c>
      <c r="AD8" s="51">
        <f>SUM(AD4:AD7)</f>
        <v>0</v>
      </c>
      <c r="AE8" s="51">
        <f>SUM(AE4:AE7)</f>
        <v>10</v>
      </c>
      <c r="AF8" s="52">
        <f>PRODUCT(AE8/AG8)</f>
        <v>0.35714285714285715</v>
      </c>
      <c r="AG8" s="38">
        <f>SUM(AG4:AG7)</f>
        <v>28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2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27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28</v>
      </c>
      <c r="O10" s="13" t="s">
        <v>29</v>
      </c>
      <c r="Q10" s="25"/>
      <c r="R10" s="25" t="s">
        <v>12</v>
      </c>
      <c r="S10" s="25"/>
      <c r="T10" s="24" t="s">
        <v>20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30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 t="e">
        <f>PRODUCT(I11/J11)</f>
        <v>#DIV/0!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/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13</v>
      </c>
      <c r="C12" s="64"/>
      <c r="D12" s="65"/>
      <c r="E12" s="60">
        <f>PRODUCT(E8+Q8)</f>
        <v>28</v>
      </c>
      <c r="F12" s="60">
        <f>PRODUCT(F8+R8)</f>
        <v>3</v>
      </c>
      <c r="G12" s="60">
        <f>PRODUCT(G8+S8)</f>
        <v>42</v>
      </c>
      <c r="H12" s="60">
        <f>PRODUCT(H8+T8)</f>
        <v>5</v>
      </c>
      <c r="I12" s="60">
        <f>PRODUCT(I8+U8)</f>
        <v>65</v>
      </c>
      <c r="J12" s="61"/>
      <c r="K12" s="24">
        <f>PRODUCT(K8+W8)</f>
        <v>0</v>
      </c>
      <c r="L12" s="62">
        <f>PRODUCT((F12+G12)/E12)</f>
        <v>1.6071428571428572</v>
      </c>
      <c r="M12" s="62">
        <f>PRODUCT(H12/E12)</f>
        <v>0.17857142857142858</v>
      </c>
      <c r="N12" s="62">
        <f>PRODUCT((F12+G12+H12)/E12)</f>
        <v>1.7857142857142858</v>
      </c>
      <c r="O12" s="62">
        <f>PRODUCT(I12/E12)</f>
        <v>2.3214285714285716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23</v>
      </c>
      <c r="C13" s="19"/>
      <c r="D13" s="29"/>
      <c r="E13" s="60">
        <f>PRODUCT(AA8+AM8)</f>
        <v>4</v>
      </c>
      <c r="F13" s="60">
        <f>PRODUCT(AB8+AN8)</f>
        <v>0</v>
      </c>
      <c r="G13" s="60">
        <f>PRODUCT(AC8+AO8)</f>
        <v>6</v>
      </c>
      <c r="H13" s="60">
        <f>PRODUCT(AD8+AP8)</f>
        <v>0</v>
      </c>
      <c r="I13" s="60">
        <f>PRODUCT(AE8+AQ8)</f>
        <v>10</v>
      </c>
      <c r="J13" s="61">
        <f>PRODUCT(I13/K13)</f>
        <v>0.35714285714285715</v>
      </c>
      <c r="K13" s="18">
        <f>PRODUCT(AG8+AS8)</f>
        <v>28</v>
      </c>
      <c r="L13" s="62">
        <f>PRODUCT((F13+G13)/E13)</f>
        <v>1.5</v>
      </c>
      <c r="M13" s="62">
        <f>PRODUCT(H13/E13)</f>
        <v>0</v>
      </c>
      <c r="N13" s="62">
        <f>PRODUCT((F13+G13+H13)/E13)</f>
        <v>1.5</v>
      </c>
      <c r="O13" s="62">
        <f>PRODUCT(I13/E13)</f>
        <v>2.5</v>
      </c>
      <c r="Q13" s="25"/>
      <c r="R13" s="25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26</v>
      </c>
      <c r="C14" s="67"/>
      <c r="D14" s="68"/>
      <c r="E14" s="60">
        <f>SUM(E11:E13)</f>
        <v>32</v>
      </c>
      <c r="F14" s="60">
        <f t="shared" ref="F14:I14" si="0">SUM(F11:F13)</f>
        <v>3</v>
      </c>
      <c r="G14" s="60">
        <f t="shared" si="0"/>
        <v>48</v>
      </c>
      <c r="H14" s="60">
        <f t="shared" si="0"/>
        <v>5</v>
      </c>
      <c r="I14" s="60">
        <f t="shared" si="0"/>
        <v>75</v>
      </c>
      <c r="J14" s="61"/>
      <c r="K14" s="24" t="e">
        <f>SUM(K11:K13)</f>
        <v>#DIV/0!</v>
      </c>
      <c r="L14" s="62">
        <f>PRODUCT((F14+G14)/E14)</f>
        <v>1.59375</v>
      </c>
      <c r="M14" s="62">
        <f>PRODUCT(H14/E14)</f>
        <v>0.15625</v>
      </c>
      <c r="N14" s="62">
        <f>PRODUCT((F14+G14+H14)/E14)</f>
        <v>1.75</v>
      </c>
      <c r="O14" s="62">
        <f>PRODUCT(I14/E14)</f>
        <v>2.34375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2018-12-14T12:44:39Z</dcterms:modified>
</cp:coreProperties>
</file>